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intern bruk lønnsteam/"/>
    </mc:Choice>
  </mc:AlternateContent>
  <xr:revisionPtr revIDLastSave="222" documentId="13_ncr:1_{DF4ED6D6-1A06-4A1D-9A8A-958B2E15DC04}" xr6:coauthVersionLast="47" xr6:coauthVersionMax="47" xr10:uidLastSave="{AE201528-304B-4534-9B66-C370F2ED8BAF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</sheets>
  <externalReferences>
    <externalReference r:id="rId3"/>
  </externalReferences>
  <definedNames>
    <definedName name="bispedømme">[1]Ark2!$A$5:$A$18</definedName>
    <definedName name="Helgetillegg">'Ark1'!$F$36</definedName>
    <definedName name="Høytidstillegg">'Ark1'!$F$47</definedName>
    <definedName name="Kveldstillegg">'Ark1'!$F$21</definedName>
    <definedName name="Natt">'Ark1'!$F$13</definedName>
    <definedName name="Timelønn">'Ark1'!$F$11</definedName>
    <definedName name="Tinelønn">'Ark1'!$F$11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23" i="1"/>
  <c r="E49" i="1"/>
  <c r="E15" i="1" l="1"/>
  <c r="F38" i="1"/>
  <c r="F47" i="1" l="1"/>
  <c r="F49" i="1" s="1"/>
  <c r="F13" i="1"/>
  <c r="F39" i="1"/>
  <c r="F40" i="1"/>
  <c r="F41" i="1"/>
  <c r="F42" i="1"/>
  <c r="F43" i="1"/>
  <c r="F44" i="1"/>
  <c r="F24" i="1"/>
  <c r="F25" i="1"/>
  <c r="F26" i="1"/>
  <c r="F27" i="1"/>
  <c r="F28" i="1"/>
  <c r="F29" i="1"/>
  <c r="F30" i="1"/>
  <c r="F31" i="1"/>
  <c r="F32" i="1"/>
  <c r="F33" i="1"/>
  <c r="F34" i="1"/>
  <c r="E50" i="1"/>
  <c r="E51" i="1"/>
  <c r="E52" i="1"/>
  <c r="E38" i="1"/>
  <c r="G38" i="1" s="1"/>
  <c r="E39" i="1"/>
  <c r="G39" i="1" s="1"/>
  <c r="E40" i="1"/>
  <c r="G40" i="1"/>
  <c r="E41" i="1"/>
  <c r="G41" i="1"/>
  <c r="E42" i="1"/>
  <c r="G42" i="1"/>
  <c r="E43" i="1"/>
  <c r="G43" i="1"/>
  <c r="E44" i="1"/>
  <c r="E23" i="1"/>
  <c r="G23" i="1" s="1"/>
  <c r="E24" i="1"/>
  <c r="G24" i="1"/>
  <c r="E25" i="1"/>
  <c r="G25" i="1"/>
  <c r="E26" i="1"/>
  <c r="G26" i="1"/>
  <c r="E27" i="1"/>
  <c r="G27" i="1"/>
  <c r="E28" i="1"/>
  <c r="G28" i="1"/>
  <c r="E29" i="1"/>
  <c r="G29" i="1" s="1"/>
  <c r="E30" i="1"/>
  <c r="G30" i="1"/>
  <c r="E31" i="1"/>
  <c r="G31" i="1" s="1"/>
  <c r="E32" i="1"/>
  <c r="G32" i="1" s="1"/>
  <c r="E33" i="1"/>
  <c r="G33" i="1" s="1"/>
  <c r="E34" i="1"/>
  <c r="E16" i="1"/>
  <c r="E17" i="1"/>
  <c r="E18" i="1"/>
  <c r="E19" i="1"/>
  <c r="F15" i="1" l="1"/>
  <c r="G15" i="1" s="1"/>
  <c r="G34" i="1"/>
  <c r="G21" i="1" s="1"/>
  <c r="G44" i="1"/>
  <c r="G36" i="1" s="1"/>
  <c r="F50" i="1"/>
  <c r="G50" i="1" s="1"/>
  <c r="F52" i="1"/>
  <c r="G52" i="1" s="1"/>
  <c r="F51" i="1"/>
  <c r="G51" i="1" s="1"/>
  <c r="G49" i="1"/>
  <c r="G47" i="1" l="1"/>
  <c r="F17" i="1"/>
  <c r="G17" i="1" s="1"/>
  <c r="F19" i="1"/>
  <c r="G19" i="1" s="1"/>
  <c r="F16" i="1"/>
  <c r="G16" i="1" s="1"/>
  <c r="F18" i="1"/>
  <c r="G18" i="1" s="1"/>
  <c r="G13" i="1" l="1"/>
  <c r="G54" i="1"/>
</calcChain>
</file>

<file path=xl/sharedStrings.xml><?xml version="1.0" encoding="utf-8"?>
<sst xmlns="http://schemas.openxmlformats.org/spreadsheetml/2006/main" count="95" uniqueCount="54">
  <si>
    <t>DEN NORSKE KIRKE
DEN NORSKE KYRKJA
NORGGA GIRKU</t>
  </si>
  <si>
    <t xml:space="preserve">06.1 Skjema utbetaling av tillegg                       Skjema skal brukes av prestevikarer                 </t>
  </si>
  <si>
    <t>Dato</t>
  </si>
  <si>
    <r>
      <t xml:space="preserve">Fornavn </t>
    </r>
    <r>
      <rPr>
        <sz val="12"/>
        <color rgb="FFFF0000"/>
        <rFont val="Calibri"/>
        <family val="2"/>
        <scheme val="minor"/>
      </rPr>
      <t>*</t>
    </r>
  </si>
  <si>
    <r>
      <t xml:space="preserve">Etternavn </t>
    </r>
    <r>
      <rPr>
        <sz val="12"/>
        <color rgb="FFFF0000"/>
        <rFont val="Calibri"/>
        <family val="2"/>
        <scheme val="minor"/>
      </rPr>
      <t>*</t>
    </r>
  </si>
  <si>
    <r>
      <t xml:space="preserve">Ansattnummer </t>
    </r>
    <r>
      <rPr>
        <sz val="12"/>
        <color rgb="FFFF0000"/>
        <rFont val="Calibri"/>
        <family val="2"/>
        <scheme val="minor"/>
      </rPr>
      <t>*</t>
    </r>
  </si>
  <si>
    <r>
      <t xml:space="preserve">Bispedømme/Kirkerådet </t>
    </r>
    <r>
      <rPr>
        <sz val="12"/>
        <color rgb="FFFF0000"/>
        <rFont val="Calibri"/>
        <family val="2"/>
        <scheme val="minor"/>
      </rPr>
      <t>*</t>
    </r>
  </si>
  <si>
    <t>Velg bispedømme</t>
  </si>
  <si>
    <r>
      <t xml:space="preserve">Org.enhet / avdeling (Prosti) </t>
    </r>
    <r>
      <rPr>
        <sz val="12"/>
        <color rgb="FFFF0000"/>
        <rFont val="Calibri"/>
        <family val="2"/>
        <scheme val="minor"/>
      </rPr>
      <t>*</t>
    </r>
  </si>
  <si>
    <t>Eventuelt prosjekt</t>
  </si>
  <si>
    <t>Virksomhetsnr. (kommune)</t>
  </si>
  <si>
    <r>
      <t xml:space="preserve">Årslønn </t>
    </r>
    <r>
      <rPr>
        <sz val="12"/>
        <color rgb="FFFF0000"/>
        <rFont val="Calibri"/>
        <family val="2"/>
        <scheme val="minor"/>
      </rPr>
      <t>*</t>
    </r>
  </si>
  <si>
    <t>Timelønn (årslønn/1850 timer)</t>
  </si>
  <si>
    <t>LA 1609 Nattillegg (45% av timelønn)</t>
  </si>
  <si>
    <t>§15</t>
  </si>
  <si>
    <t>DATO</t>
  </si>
  <si>
    <t>Fra kl</t>
  </si>
  <si>
    <t>Til kl</t>
  </si>
  <si>
    <t>Antall</t>
  </si>
  <si>
    <t>Sats</t>
  </si>
  <si>
    <t>Sum</t>
  </si>
  <si>
    <t xml:space="preserve">20:00-06:00 </t>
  </si>
  <si>
    <t>LA 1609 KVELDSTILLEGG (06:00-07:00 &amp; 17:00-20:00)</t>
  </si>
  <si>
    <t>§5.4.2</t>
  </si>
  <si>
    <t>06:00-07:00</t>
  </si>
  <si>
    <t>17:00-20:00</t>
  </si>
  <si>
    <t>1609 LØR-/SØNDAG tilegg</t>
  </si>
  <si>
    <t>§ 5.2</t>
  </si>
  <si>
    <t>Dag</t>
  </si>
  <si>
    <t>Lørdag</t>
  </si>
  <si>
    <t>Søndag</t>
  </si>
  <si>
    <t>2056 HØYTIDSTILLEGG per time</t>
  </si>
  <si>
    <t>§5.3.1</t>
  </si>
  <si>
    <t>Deler av dag:</t>
  </si>
  <si>
    <t>Til utbetaling</t>
  </si>
  <si>
    <t>NB:</t>
  </si>
  <si>
    <t>* Kun hvite bokser fylles ut.</t>
  </si>
  <si>
    <t>* Klokkeslett MÅ føres med format 08:00</t>
  </si>
  <si>
    <t xml:space="preserve">Fylt ut av </t>
  </si>
  <si>
    <t>Godkjent av</t>
  </si>
  <si>
    <t xml:space="preserve">            </t>
  </si>
  <si>
    <t>Kirkerådet</t>
  </si>
  <si>
    <t>Oslo bispedømme</t>
  </si>
  <si>
    <t>Borg bispedømme</t>
  </si>
  <si>
    <t>Hamar bispedømme</t>
  </si>
  <si>
    <t>Tunsberg bispedømme</t>
  </si>
  <si>
    <t>Agder og Telemark bispedømme</t>
  </si>
  <si>
    <t>Stavanger bispedømme</t>
  </si>
  <si>
    <t>Bjørgvin bispedømme</t>
  </si>
  <si>
    <t>Møre bispedømme</t>
  </si>
  <si>
    <t>Nidaros bispedømme</t>
  </si>
  <si>
    <t>Sør Hålogaland bispedømme</t>
  </si>
  <si>
    <t>Nord Hålogaland bispedømme</t>
  </si>
  <si>
    <t>Svalbard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</si>
</sst>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&quot;kr&quot;\ 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Algerian"/>
      <family val="5"/>
    </font>
    <font>
      <sz val="11"/>
      <color rgb="FF1F497D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 applyProtection="1">
      <protection locked="0"/>
    </xf>
    <xf numFmtId="0" fontId="5" fillId="2" borderId="2" xfId="0" applyFont="1" applyFill="1" applyBorder="1"/>
    <xf numFmtId="0" fontId="9" fillId="0" borderId="0" xfId="0" applyFont="1" applyProtection="1">
      <protection locked="0"/>
    </xf>
    <xf numFmtId="0" fontId="10" fillId="0" borderId="0" xfId="0" applyFont="1"/>
    <xf numFmtId="0" fontId="5" fillId="0" borderId="2" xfId="0" applyFont="1" applyBorder="1" applyProtection="1">
      <protection locked="0"/>
    </xf>
    <xf numFmtId="20" fontId="0" fillId="0" borderId="0" xfId="0" applyNumberFormat="1"/>
    <xf numFmtId="0" fontId="2" fillId="0" borderId="0" xfId="0" applyFont="1"/>
    <xf numFmtId="0" fontId="11" fillId="3" borderId="7" xfId="0" applyFont="1" applyFill="1" applyBorder="1"/>
    <xf numFmtId="0" fontId="11" fillId="3" borderId="8" xfId="0" applyFont="1" applyFill="1" applyBorder="1"/>
    <xf numFmtId="0" fontId="0" fillId="3" borderId="8" xfId="0" applyFill="1" applyBorder="1"/>
    <xf numFmtId="44" fontId="5" fillId="3" borderId="9" xfId="1" applyFont="1" applyFill="1" applyBorder="1" applyAlignment="1">
      <alignment horizontal="center"/>
    </xf>
    <xf numFmtId="44" fontId="12" fillId="3" borderId="10" xfId="1" applyFont="1" applyFill="1" applyBorder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11" xfId="0" applyFont="1" applyFill="1" applyBorder="1" applyAlignment="1">
      <alignment horizontal="center"/>
    </xf>
    <xf numFmtId="14" fontId="0" fillId="0" borderId="12" xfId="0" applyNumberFormat="1" applyBorder="1"/>
    <xf numFmtId="0" fontId="12" fillId="3" borderId="3" xfId="0" applyFont="1" applyFill="1" applyBorder="1"/>
    <xf numFmtId="20" fontId="5" fillId="0" borderId="13" xfId="0" applyNumberFormat="1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20" fontId="5" fillId="3" borderId="6" xfId="0" applyNumberFormat="1" applyFont="1" applyFill="1" applyBorder="1" applyAlignment="1">
      <alignment horizontal="center"/>
    </xf>
    <xf numFmtId="44" fontId="5" fillId="3" borderId="2" xfId="1" applyFont="1" applyFill="1" applyBorder="1" applyAlignment="1">
      <alignment horizontal="center"/>
    </xf>
    <xf numFmtId="44" fontId="12" fillId="3" borderId="15" xfId="1" applyFont="1" applyFill="1" applyBorder="1"/>
    <xf numFmtId="20" fontId="5" fillId="0" borderId="12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0" fontId="0" fillId="0" borderId="16" xfId="0" applyBorder="1"/>
    <xf numFmtId="0" fontId="12" fillId="3" borderId="17" xfId="0" applyFont="1" applyFill="1" applyBorder="1"/>
    <xf numFmtId="20" fontId="5" fillId="0" borderId="16" xfId="0" applyNumberFormat="1" applyFont="1" applyBorder="1" applyAlignment="1">
      <alignment horizontal="center"/>
    </xf>
    <xf numFmtId="20" fontId="5" fillId="0" borderId="18" xfId="0" applyNumberFormat="1" applyFont="1" applyBorder="1" applyAlignment="1">
      <alignment horizontal="center"/>
    </xf>
    <xf numFmtId="20" fontId="5" fillId="3" borderId="19" xfId="0" applyNumberFormat="1" applyFont="1" applyFill="1" applyBorder="1" applyAlignment="1">
      <alignment horizontal="center"/>
    </xf>
    <xf numFmtId="44" fontId="12" fillId="3" borderId="18" xfId="1" applyFont="1" applyFill="1" applyBorder="1"/>
    <xf numFmtId="0" fontId="11" fillId="4" borderId="7" xfId="0" applyFont="1" applyFill="1" applyBorder="1"/>
    <xf numFmtId="0" fontId="0" fillId="4" borderId="8" xfId="0" applyFill="1" applyBorder="1"/>
    <xf numFmtId="20" fontId="0" fillId="4" borderId="8" xfId="0" applyNumberFormat="1" applyFill="1" applyBorder="1"/>
    <xf numFmtId="44" fontId="5" fillId="4" borderId="10" xfId="1" applyFont="1" applyFill="1" applyBorder="1" applyAlignment="1">
      <alignment horizontal="center"/>
    </xf>
    <xf numFmtId="44" fontId="12" fillId="4" borderId="20" xfId="1" applyFont="1" applyFill="1" applyBorder="1"/>
    <xf numFmtId="0" fontId="11" fillId="4" borderId="21" xfId="0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11" xfId="0" applyFont="1" applyFill="1" applyBorder="1" applyAlignment="1">
      <alignment horizontal="center"/>
    </xf>
    <xf numFmtId="16" fontId="0" fillId="0" borderId="22" xfId="0" applyNumberFormat="1" applyBorder="1"/>
    <xf numFmtId="0" fontId="12" fillId="4" borderId="4" xfId="0" applyFont="1" applyFill="1" applyBorder="1"/>
    <xf numFmtId="20" fontId="5" fillId="4" borderId="6" xfId="0" applyNumberFormat="1" applyFont="1" applyFill="1" applyBorder="1" applyAlignment="1">
      <alignment horizontal="center"/>
    </xf>
    <xf numFmtId="44" fontId="5" fillId="4" borderId="2" xfId="1" applyFont="1" applyFill="1" applyBorder="1" applyAlignment="1">
      <alignment horizontal="center"/>
    </xf>
    <xf numFmtId="44" fontId="12" fillId="4" borderId="15" xfId="1" applyFont="1" applyFill="1" applyBorder="1"/>
    <xf numFmtId="16" fontId="0" fillId="0" borderId="23" xfId="0" applyNumberFormat="1" applyBorder="1"/>
    <xf numFmtId="14" fontId="0" fillId="0" borderId="23" xfId="0" applyNumberFormat="1" applyBorder="1"/>
    <xf numFmtId="0" fontId="12" fillId="5" borderId="4" xfId="0" applyFont="1" applyFill="1" applyBorder="1"/>
    <xf numFmtId="20" fontId="5" fillId="5" borderId="6" xfId="0" applyNumberFormat="1" applyFont="1" applyFill="1" applyBorder="1" applyAlignment="1">
      <alignment horizontal="center"/>
    </xf>
    <xf numFmtId="44" fontId="5" fillId="5" borderId="2" xfId="1" applyFont="1" applyFill="1" applyBorder="1" applyAlignment="1">
      <alignment horizontal="center"/>
    </xf>
    <xf numFmtId="44" fontId="12" fillId="5" borderId="15" xfId="1" applyFont="1" applyFill="1" applyBorder="1"/>
    <xf numFmtId="0" fontId="12" fillId="5" borderId="25" xfId="0" applyFont="1" applyFill="1" applyBorder="1"/>
    <xf numFmtId="20" fontId="5" fillId="5" borderId="19" xfId="0" applyNumberFormat="1" applyFont="1" applyFill="1" applyBorder="1" applyAlignment="1">
      <alignment horizontal="center"/>
    </xf>
    <xf numFmtId="44" fontId="12" fillId="5" borderId="18" xfId="1" applyFont="1" applyFill="1" applyBorder="1"/>
    <xf numFmtId="0" fontId="0" fillId="0" borderId="26" xfId="0" applyBorder="1"/>
    <xf numFmtId="0" fontId="0" fillId="0" borderId="0" xfId="0" applyAlignment="1">
      <alignment horizontal="center"/>
    </xf>
    <xf numFmtId="0" fontId="11" fillId="2" borderId="7" xfId="0" applyFont="1" applyFill="1" applyBorder="1"/>
    <xf numFmtId="0" fontId="0" fillId="2" borderId="8" xfId="0" applyFill="1" applyBorder="1"/>
    <xf numFmtId="20" fontId="0" fillId="2" borderId="8" xfId="0" applyNumberFormat="1" applyFill="1" applyBorder="1"/>
    <xf numFmtId="164" fontId="2" fillId="2" borderId="20" xfId="0" applyNumberFormat="1" applyFont="1" applyFill="1" applyBorder="1"/>
    <xf numFmtId="0" fontId="11" fillId="2" borderId="27" xfId="0" applyFont="1" applyFill="1" applyBorder="1"/>
    <xf numFmtId="0" fontId="12" fillId="2" borderId="26" xfId="0" applyFont="1" applyFill="1" applyBorder="1"/>
    <xf numFmtId="0" fontId="12" fillId="2" borderId="26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14" fontId="0" fillId="0" borderId="22" xfId="0" applyNumberFormat="1" applyBorder="1"/>
    <xf numFmtId="0" fontId="12" fillId="2" borderId="22" xfId="0" applyFont="1" applyFill="1" applyBorder="1"/>
    <xf numFmtId="0" fontId="12" fillId="2" borderId="23" xfId="0" applyFont="1" applyFill="1" applyBorder="1"/>
    <xf numFmtId="0" fontId="0" fillId="0" borderId="23" xfId="0" applyBorder="1"/>
    <xf numFmtId="0" fontId="0" fillId="0" borderId="24" xfId="0" applyBorder="1"/>
    <xf numFmtId="0" fontId="12" fillId="2" borderId="24" xfId="0" applyFont="1" applyFill="1" applyBorder="1"/>
    <xf numFmtId="0" fontId="0" fillId="0" borderId="29" xfId="0" applyBorder="1"/>
    <xf numFmtId="0" fontId="0" fillId="0" borderId="30" xfId="0" applyBorder="1"/>
    <xf numFmtId="0" fontId="11" fillId="6" borderId="7" xfId="0" applyFont="1" applyFill="1" applyBorder="1"/>
    <xf numFmtId="0" fontId="11" fillId="6" borderId="8" xfId="0" applyFont="1" applyFill="1" applyBorder="1"/>
    <xf numFmtId="0" fontId="0" fillId="6" borderId="8" xfId="0" applyFill="1" applyBorder="1"/>
    <xf numFmtId="164" fontId="0" fillId="6" borderId="8" xfId="0" applyNumberFormat="1" applyFill="1" applyBorder="1"/>
    <xf numFmtId="164" fontId="2" fillId="6" borderId="20" xfId="0" applyNumberFormat="1" applyFont="1" applyFill="1" applyBorder="1"/>
    <xf numFmtId="0" fontId="2" fillId="6" borderId="22" xfId="0" applyFont="1" applyFill="1" applyBorder="1"/>
    <xf numFmtId="0" fontId="12" fillId="6" borderId="0" xfId="0" applyFont="1" applyFill="1"/>
    <xf numFmtId="0" fontId="12" fillId="6" borderId="0" xfId="0" applyFont="1" applyFill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22" xfId="0" applyFont="1" applyFill="1" applyBorder="1"/>
    <xf numFmtId="20" fontId="5" fillId="6" borderId="13" xfId="0" applyNumberFormat="1" applyFont="1" applyFill="1" applyBorder="1" applyAlignment="1">
      <alignment horizontal="center"/>
    </xf>
    <xf numFmtId="44" fontId="12" fillId="6" borderId="14" xfId="1" applyFont="1" applyFill="1" applyBorder="1"/>
    <xf numFmtId="0" fontId="12" fillId="6" borderId="23" xfId="0" applyFont="1" applyFill="1" applyBorder="1"/>
    <xf numFmtId="20" fontId="5" fillId="6" borderId="12" xfId="0" applyNumberFormat="1" applyFont="1" applyFill="1" applyBorder="1" applyAlignment="1">
      <alignment horizontal="center"/>
    </xf>
    <xf numFmtId="44" fontId="12" fillId="6" borderId="15" xfId="1" applyFont="1" applyFill="1" applyBorder="1"/>
    <xf numFmtId="0" fontId="12" fillId="6" borderId="24" xfId="0" applyFont="1" applyFill="1" applyBorder="1"/>
    <xf numFmtId="20" fontId="5" fillId="6" borderId="16" xfId="0" applyNumberFormat="1" applyFont="1" applyFill="1" applyBorder="1" applyAlignment="1">
      <alignment horizontal="center"/>
    </xf>
    <xf numFmtId="44" fontId="12" fillId="6" borderId="18" xfId="1" applyFont="1" applyFill="1" applyBorder="1"/>
    <xf numFmtId="0" fontId="11" fillId="7" borderId="31" xfId="0" applyFont="1" applyFill="1" applyBorder="1"/>
    <xf numFmtId="0" fontId="11" fillId="7" borderId="32" xfId="0" applyFont="1" applyFill="1" applyBorder="1"/>
    <xf numFmtId="0" fontId="8" fillId="7" borderId="33" xfId="0" applyFont="1" applyFill="1" applyBorder="1" applyAlignment="1">
      <alignment horizontal="center"/>
    </xf>
    <xf numFmtId="164" fontId="11" fillId="7" borderId="34" xfId="0" applyNumberFormat="1" applyFont="1" applyFill="1" applyBorder="1"/>
    <xf numFmtId="0" fontId="11" fillId="0" borderId="0" xfId="0" applyFont="1"/>
    <xf numFmtId="0" fontId="8" fillId="0" borderId="0" xfId="0" applyFont="1" applyAlignment="1">
      <alignment horizontal="center"/>
    </xf>
    <xf numFmtId="2" fontId="11" fillId="0" borderId="0" xfId="0" applyNumberFormat="1" applyFont="1"/>
    <xf numFmtId="0" fontId="13" fillId="0" borderId="0" xfId="0" applyFont="1"/>
    <xf numFmtId="0" fontId="15" fillId="0" borderId="0" xfId="0" applyFont="1" applyProtection="1">
      <protection locked="0"/>
    </xf>
    <xf numFmtId="165" fontId="5" fillId="0" borderId="2" xfId="0" applyNumberFormat="1" applyFont="1" applyBorder="1" applyProtection="1">
      <protection locked="0"/>
    </xf>
    <xf numFmtId="20" fontId="5" fillId="2" borderId="36" xfId="0" applyNumberFormat="1" applyFont="1" applyFill="1" applyBorder="1" applyAlignment="1">
      <alignment horizontal="center"/>
    </xf>
    <xf numFmtId="20" fontId="5" fillId="2" borderId="37" xfId="0" applyNumberFormat="1" applyFont="1" applyFill="1" applyBorder="1" applyAlignment="1">
      <alignment horizontal="center"/>
    </xf>
    <xf numFmtId="20" fontId="5" fillId="2" borderId="21" xfId="0" applyNumberFormat="1" applyFont="1" applyFill="1" applyBorder="1" applyAlignment="1">
      <alignment horizontal="center"/>
    </xf>
    <xf numFmtId="44" fontId="12" fillId="2" borderId="38" xfId="1" applyFont="1" applyFill="1" applyBorder="1"/>
    <xf numFmtId="44" fontId="12" fillId="2" borderId="39" xfId="1" applyFont="1" applyFill="1" applyBorder="1"/>
    <xf numFmtId="44" fontId="12" fillId="2" borderId="40" xfId="1" applyFont="1" applyFill="1" applyBorder="1"/>
    <xf numFmtId="44" fontId="5" fillId="2" borderId="22" xfId="1" applyFont="1" applyFill="1" applyBorder="1" applyAlignment="1">
      <alignment horizontal="center"/>
    </xf>
    <xf numFmtId="44" fontId="5" fillId="2" borderId="23" xfId="1" applyFont="1" applyFill="1" applyBorder="1" applyAlignment="1">
      <alignment horizontal="center"/>
    </xf>
    <xf numFmtId="44" fontId="5" fillId="2" borderId="24" xfId="1" applyFont="1" applyFill="1" applyBorder="1" applyAlignment="1">
      <alignment horizontal="center"/>
    </xf>
    <xf numFmtId="20" fontId="0" fillId="3" borderId="8" xfId="0" applyNumberFormat="1" applyFill="1" applyBorder="1"/>
    <xf numFmtId="165" fontId="5" fillId="2" borderId="2" xfId="0" applyNumberFormat="1" applyFont="1" applyFill="1" applyBorder="1"/>
    <xf numFmtId="14" fontId="0" fillId="0" borderId="24" xfId="0" applyNumberFormat="1" applyBorder="1" applyAlignment="1">
      <alignment horizontal="right"/>
    </xf>
    <xf numFmtId="9" fontId="0" fillId="0" borderId="30" xfId="0" applyNumberFormat="1" applyBorder="1"/>
    <xf numFmtId="0" fontId="5" fillId="8" borderId="3" xfId="0" applyFont="1" applyFill="1" applyBorder="1"/>
    <xf numFmtId="14" fontId="5" fillId="0" borderId="12" xfId="0" applyNumberFormat="1" applyFont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wrapText="1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4" fillId="0" borderId="3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center"/>
    </xf>
    <xf numFmtId="0" fontId="0" fillId="0" borderId="2" xfId="0" applyBorder="1" applyAlignment="1"/>
    <xf numFmtId="0" fontId="5" fillId="2" borderId="2" xfId="0" applyFont="1" applyFill="1" applyBorder="1" applyAlignment="1"/>
    <xf numFmtId="0" fontId="5" fillId="0" borderId="3" xfId="0" applyFont="1" applyBorder="1" applyAlignment="1"/>
    <xf numFmtId="0" fontId="5" fillId="0" borderId="2" xfId="0" applyFont="1" applyBorder="1" applyAlignme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461656</xdr:colOff>
      <xdr:row>0</xdr:row>
      <xdr:rowOff>83613</xdr:rowOff>
    </xdr:from>
    <xdr:to>
      <xdr:col>0</xdr:col>
      <xdr:colOff>1098175</xdr:colOff>
      <xdr:row>3</xdr:row>
      <xdr:rowOff>157853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56" y="83613"/>
          <a:ext cx="636519" cy="626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enheten/L&#248;nnsteam/Skjema/Utkast%20april%202020/02%20Skjema%20fratreden%20oppdatert%2022.0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topLeftCell="A28" workbookViewId="0">
      <selection activeCell="F37" sqref="F37"/>
    </sheetView>
  </sheetViews>
  <sheetFormatPr defaultColWidth="11.42578125" defaultRowHeight="15"/>
  <cols>
    <col min="1" max="1" width="36.42578125" customWidth="1"/>
    <col min="2" max="3" width="14.140625" bestFit="1" customWidth="1"/>
    <col min="4" max="4" width="13.28515625" bestFit="1" customWidth="1"/>
    <col min="5" max="5" width="15.42578125" customWidth="1"/>
    <col min="6" max="6" width="17.5703125" style="7" customWidth="1"/>
    <col min="7" max="7" width="23.28515625" customWidth="1"/>
  </cols>
  <sheetData>
    <row r="1" spans="1:9" s="1" customFormat="1" ht="18" customHeight="1">
      <c r="A1" s="116" t="s">
        <v>0</v>
      </c>
      <c r="B1" s="117"/>
      <c r="C1" s="117"/>
      <c r="D1" s="117"/>
      <c r="E1" s="118" t="s">
        <v>1</v>
      </c>
      <c r="F1" s="118"/>
      <c r="G1" s="118"/>
    </row>
    <row r="2" spans="1:9" s="1" customFormat="1" ht="18" customHeight="1">
      <c r="A2" s="117"/>
      <c r="B2" s="117"/>
      <c r="C2" s="117"/>
      <c r="D2" s="117"/>
      <c r="E2" s="118"/>
      <c r="F2" s="118"/>
      <c r="G2" s="118"/>
    </row>
    <row r="3" spans="1:9" s="1" customFormat="1" ht="18" customHeight="1">
      <c r="A3" s="117"/>
      <c r="B3" s="117"/>
      <c r="C3" s="117"/>
      <c r="D3" s="117"/>
      <c r="E3" s="119"/>
      <c r="F3" s="119"/>
      <c r="G3" s="119"/>
    </row>
    <row r="4" spans="1:9" s="1" customFormat="1" ht="25.5" customHeight="1">
      <c r="A4" s="117"/>
      <c r="B4" s="117"/>
      <c r="C4" s="117"/>
      <c r="D4" s="117"/>
      <c r="E4" s="2" t="s">
        <v>2</v>
      </c>
      <c r="F4" s="120"/>
      <c r="G4" s="120"/>
    </row>
    <row r="5" spans="1:9" s="1" customFormat="1" ht="18.95" customHeight="1">
      <c r="A5" s="121" t="s">
        <v>3</v>
      </c>
      <c r="B5" s="122"/>
      <c r="C5" s="115"/>
      <c r="D5" s="115"/>
      <c r="E5" s="115"/>
      <c r="F5" s="130"/>
      <c r="G5" s="130"/>
      <c r="I5" s="3"/>
    </row>
    <row r="6" spans="1:9" s="1" customFormat="1" ht="18.95" customHeight="1">
      <c r="A6" s="131" t="s">
        <v>4</v>
      </c>
      <c r="B6" s="132"/>
      <c r="C6" s="115"/>
      <c r="D6" s="115"/>
      <c r="E6" s="115"/>
      <c r="F6" s="130"/>
      <c r="G6" s="130"/>
    </row>
    <row r="7" spans="1:9" s="1" customFormat="1" ht="18.95" customHeight="1">
      <c r="A7" s="131" t="s">
        <v>5</v>
      </c>
      <c r="B7" s="133"/>
      <c r="C7" s="115"/>
      <c r="D7" s="115"/>
      <c r="E7" s="115"/>
      <c r="F7" s="130"/>
      <c r="G7" s="130"/>
      <c r="H7" s="4"/>
    </row>
    <row r="8" spans="1:9" s="1" customFormat="1" ht="18" customHeight="1">
      <c r="A8" s="131" t="s">
        <v>6</v>
      </c>
      <c r="B8" s="133"/>
      <c r="C8" s="115" t="s">
        <v>7</v>
      </c>
      <c r="D8" s="115"/>
      <c r="E8" s="115"/>
      <c r="F8" s="130"/>
      <c r="G8" s="130"/>
    </row>
    <row r="9" spans="1:9" s="1" customFormat="1" ht="18.95" customHeight="1">
      <c r="A9" s="131" t="s">
        <v>8</v>
      </c>
      <c r="B9" s="133"/>
      <c r="C9" s="125"/>
      <c r="D9" s="126"/>
      <c r="E9" s="127"/>
      <c r="F9" s="2" t="s">
        <v>9</v>
      </c>
      <c r="G9" s="5"/>
    </row>
    <row r="10" spans="1:9" s="1" customFormat="1" ht="18.95" customHeight="1">
      <c r="A10" s="131" t="s">
        <v>10</v>
      </c>
      <c r="B10" s="133"/>
      <c r="C10" s="125"/>
      <c r="D10" s="126"/>
      <c r="E10" s="128"/>
      <c r="F10" s="131"/>
      <c r="G10" s="133"/>
    </row>
    <row r="11" spans="1:9" ht="15.75">
      <c r="A11" s="113" t="s">
        <v>11</v>
      </c>
      <c r="B11" s="99"/>
      <c r="C11" s="126" t="s">
        <v>12</v>
      </c>
      <c r="D11" s="126"/>
      <c r="E11" s="128"/>
      <c r="F11" s="110">
        <f>B11/1850</f>
        <v>0</v>
      </c>
      <c r="G11" s="2"/>
    </row>
    <row r="12" spans="1:9" ht="16.5" thickBot="1">
      <c r="B12" s="112"/>
      <c r="E12" s="6"/>
      <c r="F12" s="131"/>
      <c r="G12" s="133"/>
    </row>
    <row r="13" spans="1:9" ht="19.5" thickBot="1">
      <c r="A13" s="8" t="s">
        <v>13</v>
      </c>
      <c r="B13" s="9"/>
      <c r="C13" s="10"/>
      <c r="D13" s="10" t="s">
        <v>14</v>
      </c>
      <c r="E13" s="109"/>
      <c r="F13" s="11">
        <f>Timelønn*45%</f>
        <v>0</v>
      </c>
      <c r="G13" s="12">
        <f>SUM(G15:G19)</f>
        <v>0</v>
      </c>
    </row>
    <row r="14" spans="1:9" ht="19.5" thickBot="1">
      <c r="A14" s="8" t="s">
        <v>15</v>
      </c>
      <c r="B14" s="13"/>
      <c r="C14" s="14" t="s">
        <v>16</v>
      </c>
      <c r="D14" s="14" t="s">
        <v>17</v>
      </c>
      <c r="E14" s="14" t="s">
        <v>18</v>
      </c>
      <c r="F14" s="14" t="s">
        <v>19</v>
      </c>
      <c r="G14" s="15" t="s">
        <v>20</v>
      </c>
    </row>
    <row r="15" spans="1:9" ht="15.75">
      <c r="A15" s="16"/>
      <c r="B15" s="17" t="s">
        <v>21</v>
      </c>
      <c r="C15" s="18"/>
      <c r="D15" s="19"/>
      <c r="E15" s="20">
        <f>+D15-C15</f>
        <v>0</v>
      </c>
      <c r="F15" s="21">
        <f>Natt</f>
        <v>0</v>
      </c>
      <c r="G15" s="22">
        <f>+E15*F15*24</f>
        <v>0</v>
      </c>
    </row>
    <row r="16" spans="1:9" ht="15.75">
      <c r="A16" s="16"/>
      <c r="B16" s="17" t="s">
        <v>21</v>
      </c>
      <c r="C16" s="23"/>
      <c r="D16" s="24"/>
      <c r="E16" s="20">
        <f>+D16-C16</f>
        <v>0</v>
      </c>
      <c r="F16" s="21">
        <f>Natt</f>
        <v>0</v>
      </c>
      <c r="G16" s="22">
        <f>+E16*F16*24</f>
        <v>0</v>
      </c>
    </row>
    <row r="17" spans="1:7" ht="15.75">
      <c r="A17" s="16"/>
      <c r="B17" s="17" t="s">
        <v>21</v>
      </c>
      <c r="C17" s="23"/>
      <c r="D17" s="24"/>
      <c r="E17" s="20">
        <f>+D17-C17</f>
        <v>0</v>
      </c>
      <c r="F17" s="21">
        <f>Natt</f>
        <v>0</v>
      </c>
      <c r="G17" s="22">
        <f>+E17*F17*24</f>
        <v>0</v>
      </c>
    </row>
    <row r="18" spans="1:7" ht="15.75">
      <c r="A18" s="16"/>
      <c r="B18" s="17" t="s">
        <v>21</v>
      </c>
      <c r="C18" s="23"/>
      <c r="D18" s="24"/>
      <c r="E18" s="20">
        <f>+D18-C18</f>
        <v>0</v>
      </c>
      <c r="F18" s="21">
        <f>Natt</f>
        <v>0</v>
      </c>
      <c r="G18" s="22">
        <f>+E18*F18*24</f>
        <v>0</v>
      </c>
    </row>
    <row r="19" spans="1:7" ht="14.45" customHeight="1" thickBot="1">
      <c r="A19" s="25"/>
      <c r="B19" s="26" t="s">
        <v>21</v>
      </c>
      <c r="C19" s="27"/>
      <c r="D19" s="28"/>
      <c r="E19" s="29">
        <f t="shared" ref="E19" si="0">+D19-C19</f>
        <v>0</v>
      </c>
      <c r="F19" s="21">
        <f>Natt</f>
        <v>0</v>
      </c>
      <c r="G19" s="30">
        <f>+E19*F19*24</f>
        <v>0</v>
      </c>
    </row>
    <row r="20" spans="1:7" ht="15.75" thickBot="1">
      <c r="E20" s="6"/>
      <c r="F20"/>
      <c r="G20" s="7"/>
    </row>
    <row r="21" spans="1:7" ht="19.5" thickBot="1">
      <c r="A21" s="31" t="s">
        <v>22</v>
      </c>
      <c r="B21" s="32"/>
      <c r="C21" s="32"/>
      <c r="D21" s="32" t="s">
        <v>23</v>
      </c>
      <c r="E21" s="33"/>
      <c r="F21" s="34">
        <v>25</v>
      </c>
      <c r="G21" s="35">
        <f>SUM(G23:G34)</f>
        <v>0</v>
      </c>
    </row>
    <row r="22" spans="1:7" s="7" customFormat="1" ht="19.5" thickBot="1">
      <c r="A22" s="36" t="s">
        <v>15</v>
      </c>
      <c r="B22" s="37"/>
      <c r="C22" s="38" t="s">
        <v>16</v>
      </c>
      <c r="D22" s="38" t="s">
        <v>17</v>
      </c>
      <c r="E22" s="38" t="s">
        <v>18</v>
      </c>
      <c r="F22" s="38" t="s">
        <v>19</v>
      </c>
      <c r="G22" s="39" t="s">
        <v>20</v>
      </c>
    </row>
    <row r="23" spans="1:7" ht="15.75">
      <c r="A23" s="40"/>
      <c r="B23" s="41" t="s">
        <v>24</v>
      </c>
      <c r="C23" s="18"/>
      <c r="D23" s="19"/>
      <c r="E23" s="42">
        <f t="shared" ref="E23:E34" si="1">+D23-C23</f>
        <v>0</v>
      </c>
      <c r="F23" s="43">
        <f>Kveldstillegg</f>
        <v>25</v>
      </c>
      <c r="G23" s="44">
        <f t="shared" ref="G23:G33" si="2">+E23*F23*24</f>
        <v>0</v>
      </c>
    </row>
    <row r="24" spans="1:7" ht="15.75">
      <c r="A24" s="45"/>
      <c r="B24" s="41" t="s">
        <v>24</v>
      </c>
      <c r="C24" s="23"/>
      <c r="D24" s="24"/>
      <c r="E24" s="42">
        <f t="shared" si="1"/>
        <v>0</v>
      </c>
      <c r="F24" s="43">
        <f t="shared" ref="F23:F34" si="3">Kveldstillegg</f>
        <v>25</v>
      </c>
      <c r="G24" s="44">
        <f t="shared" si="2"/>
        <v>0</v>
      </c>
    </row>
    <row r="25" spans="1:7" ht="15.75">
      <c r="A25" s="45"/>
      <c r="B25" s="41" t="s">
        <v>24</v>
      </c>
      <c r="C25" s="23"/>
      <c r="D25" s="24"/>
      <c r="E25" s="42">
        <f t="shared" si="1"/>
        <v>0</v>
      </c>
      <c r="F25" s="43">
        <f t="shared" si="3"/>
        <v>25</v>
      </c>
      <c r="G25" s="44">
        <f t="shared" si="2"/>
        <v>0</v>
      </c>
    </row>
    <row r="26" spans="1:7" ht="15.75">
      <c r="A26" s="45"/>
      <c r="B26" s="41" t="s">
        <v>24</v>
      </c>
      <c r="C26" s="23"/>
      <c r="D26" s="24"/>
      <c r="E26" s="42">
        <f t="shared" si="1"/>
        <v>0</v>
      </c>
      <c r="F26" s="43">
        <f t="shared" si="3"/>
        <v>25</v>
      </c>
      <c r="G26" s="44">
        <f t="shared" si="2"/>
        <v>0</v>
      </c>
    </row>
    <row r="27" spans="1:7" ht="15.75">
      <c r="A27" s="45"/>
      <c r="B27" s="41" t="s">
        <v>24</v>
      </c>
      <c r="C27" s="23"/>
      <c r="D27" s="24"/>
      <c r="E27" s="42">
        <f t="shared" si="1"/>
        <v>0</v>
      </c>
      <c r="F27" s="43">
        <f t="shared" si="3"/>
        <v>25</v>
      </c>
      <c r="G27" s="44">
        <f t="shared" si="2"/>
        <v>0</v>
      </c>
    </row>
    <row r="28" spans="1:7" ht="15.75">
      <c r="A28" s="45"/>
      <c r="B28" s="41" t="s">
        <v>24</v>
      </c>
      <c r="C28" s="23"/>
      <c r="D28" s="24"/>
      <c r="E28" s="42">
        <f t="shared" si="1"/>
        <v>0</v>
      </c>
      <c r="F28" s="43">
        <f t="shared" si="3"/>
        <v>25</v>
      </c>
      <c r="G28" s="44">
        <f t="shared" si="2"/>
        <v>0</v>
      </c>
    </row>
    <row r="29" spans="1:7" ht="15.75">
      <c r="A29" s="46"/>
      <c r="B29" s="47" t="s">
        <v>25</v>
      </c>
      <c r="C29" s="23"/>
      <c r="D29" s="24"/>
      <c r="E29" s="48">
        <f t="shared" si="1"/>
        <v>0</v>
      </c>
      <c r="F29" s="49">
        <f t="shared" si="3"/>
        <v>25</v>
      </c>
      <c r="G29" s="50">
        <f t="shared" si="2"/>
        <v>0</v>
      </c>
    </row>
    <row r="30" spans="1:7" ht="15.75">
      <c r="A30" s="46"/>
      <c r="B30" s="47" t="s">
        <v>25</v>
      </c>
      <c r="C30" s="23"/>
      <c r="D30" s="24"/>
      <c r="E30" s="48">
        <f t="shared" si="1"/>
        <v>0</v>
      </c>
      <c r="F30" s="49">
        <f t="shared" si="3"/>
        <v>25</v>
      </c>
      <c r="G30" s="50">
        <f t="shared" si="2"/>
        <v>0</v>
      </c>
    </row>
    <row r="31" spans="1:7" ht="15.75">
      <c r="A31" s="46"/>
      <c r="B31" s="47" t="s">
        <v>25</v>
      </c>
      <c r="C31" s="23"/>
      <c r="D31" s="24"/>
      <c r="E31" s="48">
        <f t="shared" si="1"/>
        <v>0</v>
      </c>
      <c r="F31" s="49">
        <f t="shared" si="3"/>
        <v>25</v>
      </c>
      <c r="G31" s="50">
        <f t="shared" si="2"/>
        <v>0</v>
      </c>
    </row>
    <row r="32" spans="1:7" ht="15.75">
      <c r="A32" s="46"/>
      <c r="B32" s="47" t="s">
        <v>25</v>
      </c>
      <c r="C32" s="23"/>
      <c r="D32" s="24"/>
      <c r="E32" s="48">
        <f t="shared" si="1"/>
        <v>0</v>
      </c>
      <c r="F32" s="49">
        <f t="shared" si="3"/>
        <v>25</v>
      </c>
      <c r="G32" s="50">
        <f t="shared" si="2"/>
        <v>0</v>
      </c>
    </row>
    <row r="33" spans="1:7" ht="15.75">
      <c r="A33" s="46"/>
      <c r="B33" s="47" t="s">
        <v>25</v>
      </c>
      <c r="C33" s="23"/>
      <c r="D33" s="24"/>
      <c r="E33" s="48">
        <f t="shared" si="1"/>
        <v>0</v>
      </c>
      <c r="F33" s="49">
        <f t="shared" si="3"/>
        <v>25</v>
      </c>
      <c r="G33" s="50">
        <f t="shared" si="2"/>
        <v>0</v>
      </c>
    </row>
    <row r="34" spans="1:7" ht="16.5" thickBot="1">
      <c r="A34" s="111"/>
      <c r="B34" s="51" t="s">
        <v>25</v>
      </c>
      <c r="C34" s="27"/>
      <c r="D34" s="28"/>
      <c r="E34" s="52">
        <f t="shared" si="1"/>
        <v>0</v>
      </c>
      <c r="F34" s="49">
        <f t="shared" si="3"/>
        <v>25</v>
      </c>
      <c r="G34" s="53">
        <f>+E34*F34*24</f>
        <v>0</v>
      </c>
    </row>
    <row r="35" spans="1:7" ht="15.75" thickBot="1">
      <c r="A35" s="54"/>
      <c r="C35" s="55"/>
      <c r="D35" s="55"/>
      <c r="E35" s="55"/>
      <c r="F35" s="55"/>
      <c r="G35" s="7"/>
    </row>
    <row r="36" spans="1:7" ht="19.5" thickBot="1">
      <c r="A36" s="56" t="s">
        <v>26</v>
      </c>
      <c r="B36" s="56"/>
      <c r="C36" s="57"/>
      <c r="D36" s="57" t="s">
        <v>27</v>
      </c>
      <c r="E36" s="58"/>
      <c r="F36" s="59">
        <v>65</v>
      </c>
      <c r="G36" s="59">
        <f>SUM(G38:G44)</f>
        <v>0</v>
      </c>
    </row>
    <row r="37" spans="1:7" s="7" customFormat="1" ht="19.5" thickBot="1">
      <c r="A37" s="60" t="s">
        <v>15</v>
      </c>
      <c r="B37" s="61" t="s">
        <v>28</v>
      </c>
      <c r="C37" s="62" t="s">
        <v>16</v>
      </c>
      <c r="D37" s="62" t="s">
        <v>17</v>
      </c>
      <c r="E37" s="62" t="s">
        <v>18</v>
      </c>
      <c r="F37" s="62" t="s">
        <v>19</v>
      </c>
      <c r="G37" s="63" t="s">
        <v>20</v>
      </c>
    </row>
    <row r="38" spans="1:7" ht="15.75">
      <c r="A38" s="64"/>
      <c r="B38" s="65" t="s">
        <v>29</v>
      </c>
      <c r="C38" s="18"/>
      <c r="D38" s="19"/>
      <c r="E38" s="100">
        <f>+D38-C38</f>
        <v>0</v>
      </c>
      <c r="F38" s="106">
        <f>Helgetillegg</f>
        <v>65</v>
      </c>
      <c r="G38" s="103">
        <f>+E38*F38*24</f>
        <v>0</v>
      </c>
    </row>
    <row r="39" spans="1:7" ht="15.75">
      <c r="A39" s="46"/>
      <c r="B39" s="66" t="s">
        <v>29</v>
      </c>
      <c r="C39" s="23"/>
      <c r="D39" s="24"/>
      <c r="E39" s="101">
        <f>+D39-C39</f>
        <v>0</v>
      </c>
      <c r="F39" s="107">
        <f t="shared" ref="F39:F44" si="4">Helgetillegg</f>
        <v>65</v>
      </c>
      <c r="G39" s="104">
        <f>+E39*F39*24</f>
        <v>0</v>
      </c>
    </row>
    <row r="40" spans="1:7" ht="15.75">
      <c r="A40" s="46"/>
      <c r="B40" s="66" t="s">
        <v>29</v>
      </c>
      <c r="C40" s="23"/>
      <c r="D40" s="24"/>
      <c r="E40" s="101">
        <f>+D40-C40</f>
        <v>0</v>
      </c>
      <c r="F40" s="107">
        <f t="shared" si="4"/>
        <v>65</v>
      </c>
      <c r="G40" s="104">
        <f>+E40*F40*24</f>
        <v>0</v>
      </c>
    </row>
    <row r="41" spans="1:7" ht="15.75">
      <c r="A41" s="46"/>
      <c r="B41" s="66" t="s">
        <v>29</v>
      </c>
      <c r="C41" s="23"/>
      <c r="D41" s="24"/>
      <c r="E41" s="101">
        <f>+D41-C41</f>
        <v>0</v>
      </c>
      <c r="F41" s="107">
        <f t="shared" si="4"/>
        <v>65</v>
      </c>
      <c r="G41" s="104">
        <f>+E41*F41*24</f>
        <v>0</v>
      </c>
    </row>
    <row r="42" spans="1:7" ht="15.75">
      <c r="A42" s="46"/>
      <c r="B42" s="66" t="s">
        <v>30</v>
      </c>
      <c r="C42" s="23"/>
      <c r="D42" s="24"/>
      <c r="E42" s="101">
        <f>+D42-C42</f>
        <v>0</v>
      </c>
      <c r="F42" s="107">
        <f t="shared" si="4"/>
        <v>65</v>
      </c>
      <c r="G42" s="104">
        <f>+E42*F42*24</f>
        <v>0</v>
      </c>
    </row>
    <row r="43" spans="1:7" ht="15.75">
      <c r="A43" s="67"/>
      <c r="B43" s="66" t="s">
        <v>30</v>
      </c>
      <c r="C43" s="23"/>
      <c r="D43" s="24"/>
      <c r="E43" s="101">
        <f t="shared" ref="E43:E44" si="5">+D43-C43</f>
        <v>0</v>
      </c>
      <c r="F43" s="107">
        <f t="shared" si="4"/>
        <v>65</v>
      </c>
      <c r="G43" s="104">
        <f t="shared" ref="G43" si="6">+E43*F43*24</f>
        <v>0</v>
      </c>
    </row>
    <row r="44" spans="1:7" ht="16.5" thickBot="1">
      <c r="A44" s="68"/>
      <c r="B44" s="69" t="s">
        <v>30</v>
      </c>
      <c r="C44" s="27"/>
      <c r="D44" s="28"/>
      <c r="E44" s="102">
        <f t="shared" si="5"/>
        <v>0</v>
      </c>
      <c r="F44" s="108">
        <f t="shared" si="4"/>
        <v>65</v>
      </c>
      <c r="G44" s="105">
        <f>+E44*F44*24</f>
        <v>0</v>
      </c>
    </row>
    <row r="45" spans="1:7">
      <c r="A45" s="70"/>
      <c r="C45" s="55"/>
      <c r="D45" s="55"/>
      <c r="E45" s="55"/>
      <c r="F45" s="55"/>
      <c r="G45" s="7"/>
    </row>
    <row r="46" spans="1:7" ht="15.75" thickBot="1">
      <c r="A46" s="71"/>
      <c r="C46" s="55"/>
      <c r="D46" s="55"/>
      <c r="E46" s="55"/>
      <c r="F46" s="55"/>
      <c r="G46" s="7"/>
    </row>
    <row r="47" spans="1:7" ht="19.5" thickBot="1">
      <c r="A47" s="72" t="s">
        <v>31</v>
      </c>
      <c r="B47" s="73"/>
      <c r="C47" s="74"/>
      <c r="D47" s="74" t="s">
        <v>32</v>
      </c>
      <c r="E47" s="74"/>
      <c r="F47" s="75">
        <f>Timelønn*200%</f>
        <v>0</v>
      </c>
      <c r="G47" s="76">
        <f>SUM(G49:G52)</f>
        <v>0</v>
      </c>
    </row>
    <row r="48" spans="1:7" s="7" customFormat="1" ht="16.5" thickBot="1">
      <c r="A48" s="77" t="s">
        <v>15</v>
      </c>
      <c r="B48" s="78"/>
      <c r="C48" s="79" t="s">
        <v>16</v>
      </c>
      <c r="D48" s="79" t="s">
        <v>17</v>
      </c>
      <c r="E48" s="79" t="s">
        <v>18</v>
      </c>
      <c r="F48" s="79" t="s">
        <v>19</v>
      </c>
      <c r="G48" s="80" t="s">
        <v>20</v>
      </c>
    </row>
    <row r="49" spans="1:7" ht="15.75">
      <c r="A49" s="46"/>
      <c r="B49" s="81" t="s">
        <v>33</v>
      </c>
      <c r="C49" s="18"/>
      <c r="D49" s="19"/>
      <c r="E49" s="82">
        <f>+D49-C49</f>
        <v>0</v>
      </c>
      <c r="F49" s="83">
        <f>Høytidstillegg</f>
        <v>0</v>
      </c>
      <c r="G49" s="83">
        <f>+E49*F49*24</f>
        <v>0</v>
      </c>
    </row>
    <row r="50" spans="1:7" ht="15.75">
      <c r="A50" s="46"/>
      <c r="B50" s="84" t="s">
        <v>33</v>
      </c>
      <c r="C50" s="23"/>
      <c r="D50" s="24"/>
      <c r="E50" s="85">
        <f>+D50-C50</f>
        <v>0</v>
      </c>
      <c r="F50" s="86">
        <f>Høytidstillegg</f>
        <v>0</v>
      </c>
      <c r="G50" s="86">
        <f>+E50*F50*24</f>
        <v>0</v>
      </c>
    </row>
    <row r="51" spans="1:7" ht="15.75">
      <c r="A51" s="114"/>
      <c r="B51" s="84" t="s">
        <v>33</v>
      </c>
      <c r="C51" s="23"/>
      <c r="D51" s="24"/>
      <c r="E51" s="85">
        <f>+D51-C51</f>
        <v>0</v>
      </c>
      <c r="F51" s="86">
        <f>Høytidstillegg</f>
        <v>0</v>
      </c>
      <c r="G51" s="86">
        <f>+E51*F51*24</f>
        <v>0</v>
      </c>
    </row>
    <row r="52" spans="1:7" ht="16.5" thickBot="1">
      <c r="A52" s="68"/>
      <c r="B52" s="87" t="s">
        <v>33</v>
      </c>
      <c r="C52" s="27"/>
      <c r="D52" s="28"/>
      <c r="E52" s="88">
        <f>+D52-C52</f>
        <v>0</v>
      </c>
      <c r="F52" s="89">
        <f>Høytidstillegg</f>
        <v>0</v>
      </c>
      <c r="G52" s="89">
        <f>+E52*F52*24</f>
        <v>0</v>
      </c>
    </row>
    <row r="53" spans="1:7">
      <c r="A53" s="54"/>
      <c r="C53" s="55"/>
      <c r="D53" s="55"/>
      <c r="E53" s="55"/>
      <c r="F53" s="55"/>
      <c r="G53" s="7"/>
    </row>
    <row r="54" spans="1:7" ht="19.5" thickBot="1">
      <c r="A54" s="90" t="s">
        <v>34</v>
      </c>
      <c r="B54" s="91"/>
      <c r="C54" s="92"/>
      <c r="D54" s="92"/>
      <c r="E54" s="92"/>
      <c r="F54" s="92"/>
      <c r="G54" s="93">
        <f>G47+G36+G21+G13</f>
        <v>0</v>
      </c>
    </row>
    <row r="55" spans="1:7" ht="19.5" thickTop="1">
      <c r="B55" s="94"/>
      <c r="C55" s="95"/>
      <c r="D55" s="95"/>
      <c r="E55" s="95"/>
      <c r="F55" s="95"/>
      <c r="G55" s="96"/>
    </row>
    <row r="56" spans="1:7">
      <c r="B56" s="55"/>
      <c r="C56" s="55"/>
      <c r="D56" s="55"/>
      <c r="E56" s="55"/>
    </row>
    <row r="57" spans="1:7" ht="18.75">
      <c r="A57" s="97" t="s">
        <v>35</v>
      </c>
      <c r="B57" s="55"/>
      <c r="C57" s="55"/>
      <c r="D57" s="55"/>
      <c r="E57" s="55"/>
    </row>
    <row r="58" spans="1:7" ht="18.75">
      <c r="A58" s="97" t="s">
        <v>36</v>
      </c>
      <c r="B58" s="55"/>
      <c r="C58" s="55"/>
      <c r="D58" s="55"/>
      <c r="E58" s="55"/>
    </row>
    <row r="59" spans="1:7" ht="18.75">
      <c r="A59" s="97" t="s">
        <v>37</v>
      </c>
      <c r="B59" s="55"/>
      <c r="C59" s="55"/>
      <c r="D59" s="55"/>
      <c r="E59" s="55"/>
    </row>
    <row r="60" spans="1:7">
      <c r="B60" s="55"/>
      <c r="C60" s="55"/>
      <c r="D60" s="55"/>
      <c r="E60" s="55"/>
    </row>
    <row r="61" spans="1:7">
      <c r="B61" s="129"/>
      <c r="C61" s="129"/>
      <c r="D61" s="129"/>
      <c r="E61" s="129"/>
    </row>
    <row r="62" spans="1:7" ht="23.25">
      <c r="A62" s="98" t="s">
        <v>38</v>
      </c>
      <c r="B62" s="124"/>
      <c r="C62" s="124"/>
      <c r="D62" s="124"/>
      <c r="E62" s="124"/>
    </row>
    <row r="63" spans="1:7" ht="15.75">
      <c r="A63" s="1"/>
      <c r="B63" s="123"/>
      <c r="C63" s="123"/>
      <c r="D63" s="123"/>
      <c r="E63" s="123"/>
    </row>
    <row r="64" spans="1:7" ht="23.25">
      <c r="A64" s="98" t="s">
        <v>39</v>
      </c>
      <c r="B64" s="124"/>
      <c r="C64" s="124"/>
      <c r="D64" s="124"/>
      <c r="E64" s="124"/>
    </row>
    <row r="67" spans="3:3">
      <c r="C67" t="s">
        <v>40</v>
      </c>
    </row>
  </sheetData>
  <mergeCells count="20">
    <mergeCell ref="B63:E64"/>
    <mergeCell ref="A7:B7"/>
    <mergeCell ref="C7:G7"/>
    <mergeCell ref="A8:B8"/>
    <mergeCell ref="C8:G8"/>
    <mergeCell ref="A9:B9"/>
    <mergeCell ref="C9:E9"/>
    <mergeCell ref="F10:G10"/>
    <mergeCell ref="C11:E11"/>
    <mergeCell ref="A10:B10"/>
    <mergeCell ref="C10:E10"/>
    <mergeCell ref="B61:E62"/>
    <mergeCell ref="F12:G12"/>
    <mergeCell ref="A6:B6"/>
    <mergeCell ref="C6:G6"/>
    <mergeCell ref="A1:D4"/>
    <mergeCell ref="E1:G3"/>
    <mergeCell ref="F4:G4"/>
    <mergeCell ref="A5:B5"/>
    <mergeCell ref="C5:G5"/>
  </mergeCells>
  <pageMargins left="0.25" right="0.25" top="0.75" bottom="0.75" header="0.3" footer="0.3"/>
  <pageSetup paperSize="9" scale="6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'Ark2'!$B$2:$B$15</xm:f>
          </x14:formula1>
          <xm:sqref>C8:G8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5"/>
  <sheetViews>
    <sheetView topLeftCell="A3" workbookViewId="0">
      <selection activeCell="F32" sqref="F32"/>
    </sheetView>
  </sheetViews>
  <sheetFormatPr defaultColWidth="11.42578125" defaultRowHeight="15"/>
  <cols>
    <col min="2" max="2" width="28" bestFit="1" customWidth="1"/>
  </cols>
  <sheetData>
    <row r="2" spans="1:2">
      <c r="B2" t="s">
        <v>7</v>
      </c>
    </row>
    <row r="3" spans="1:2">
      <c r="A3">
        <v>110</v>
      </c>
      <c r="B3" t="s">
        <v>41</v>
      </c>
    </row>
    <row r="4" spans="1:2">
      <c r="A4">
        <v>210</v>
      </c>
      <c r="B4" t="s">
        <v>42</v>
      </c>
    </row>
    <row r="5" spans="1:2">
      <c r="A5">
        <v>220</v>
      </c>
      <c r="B5" t="s">
        <v>43</v>
      </c>
    </row>
    <row r="6" spans="1:2">
      <c r="A6">
        <v>230</v>
      </c>
      <c r="B6" t="s">
        <v>44</v>
      </c>
    </row>
    <row r="7" spans="1:2">
      <c r="A7">
        <v>240</v>
      </c>
      <c r="B7" t="s">
        <v>45</v>
      </c>
    </row>
    <row r="8" spans="1:2">
      <c r="A8">
        <v>250</v>
      </c>
      <c r="B8" t="s">
        <v>46</v>
      </c>
    </row>
    <row r="9" spans="1:2">
      <c r="A9">
        <v>260</v>
      </c>
      <c r="B9" t="s">
        <v>47</v>
      </c>
    </row>
    <row r="10" spans="1:2">
      <c r="A10">
        <v>270</v>
      </c>
      <c r="B10" t="s">
        <v>48</v>
      </c>
    </row>
    <row r="11" spans="1:2">
      <c r="A11">
        <v>280</v>
      </c>
      <c r="B11" t="s">
        <v>49</v>
      </c>
    </row>
    <row r="12" spans="1:2">
      <c r="A12">
        <v>290</v>
      </c>
      <c r="B12" t="s">
        <v>50</v>
      </c>
    </row>
    <row r="13" spans="1:2">
      <c r="A13">
        <v>300</v>
      </c>
      <c r="B13" t="s">
        <v>51</v>
      </c>
    </row>
    <row r="14" spans="1:2">
      <c r="A14">
        <v>310</v>
      </c>
      <c r="B14" t="s">
        <v>52</v>
      </c>
    </row>
    <row r="15" spans="1:2">
      <c r="A15">
        <v>320</v>
      </c>
      <c r="B15" t="s">
        <v>53</v>
      </c>
    </row>
  </sheetData>
  <sortState xmlns:xlrd2="http://schemas.microsoft.com/office/spreadsheetml/2017/richdata2" ref="A3:B16">
    <sortCondition ref="A3:A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Props1.xml><?xml version="1.0" encoding="utf-8"?>
<ds:datastoreItem xmlns:ds="http://schemas.openxmlformats.org/officeDocument/2006/customXml" ds:itemID="{0CF814F6-5377-420E-A9A3-44DDC7B079D9}"/>
</file>

<file path=customXml/itemProps2.xml><?xml version="1.0" encoding="utf-8"?>
<ds:datastoreItem xmlns:ds="http://schemas.openxmlformats.org/officeDocument/2006/customXml" ds:itemID="{F70F26B2-9108-4BE5-9D86-F4BFC1774CDF}"/>
</file>

<file path=customXml/itemProps3.xml><?xml version="1.0" encoding="utf-8"?>
<ds:datastoreItem xmlns:ds="http://schemas.openxmlformats.org/officeDocument/2006/customXml" ds:itemID="{4DF1E0DB-D5A7-4102-A25B-03A0DF5DF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Aina Gruer</dc:creator>
  <cp:keywords/>
  <dc:description/>
  <cp:lastModifiedBy>Ellada Langen</cp:lastModifiedBy>
  <cp:revision/>
  <dcterms:created xsi:type="dcterms:W3CDTF">2020-05-12T07:00:23Z</dcterms:created>
  <dcterms:modified xsi:type="dcterms:W3CDTF">2023-05-10T06:27:38Z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